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3.102.21\生活環境課\経営比較分析表\平成30年度(平成29年度決算)\20印南町\【経営比較分析表】2017_303909_46_010\"/>
    </mc:Choice>
  </mc:AlternateContent>
  <workbookProtection workbookAlgorithmName="SHA-512" workbookHashValue="fMMTvPLpQb5aMWMxHDNVCKQtubI+tsgL0fhIrfsbkFr6QXE4CsdrMBfduNBZ1wwoptACI4uXeLDGQVAMk9dI8w==" workbookSaltValue="4gTnBaG+Mm/OfjXrUIs9Uw==" workbookSpinCount="100000" lockStructure="1"/>
  <bookViews>
    <workbookView xWindow="0" yWindow="0" windowWidth="20490" windowHeight="77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<sst xmlns="http://schemas.openxmlformats.org/spreadsheetml/2006/main" count="320" uniqueCount="120">
  <si>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</si>
  <si>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</si>
  <si>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</si>
  <si>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</si>
  <si>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</si>
  <si>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</si>
  <si>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</si>
  <si>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</si>
  <si>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</si>
  <si>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</si>
  <si>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</si>
  <si>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</si>
  <si>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</si>
  <si>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</si>
  <si>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</si>
  <si>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</si>
  <si>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</si>
  <si>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</si>
  <si>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</si>
  <si>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</si>
  <si>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</si>
  <si>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</si>
  <si>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</si>
  <si>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</si>
  <si>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</si>
  <si>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</si>
  <si>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</si>
  <si>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</si>
  <si>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</si>
  <si>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</si>
  <si>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</si>
  <si>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</si>
  <si>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</si>
  <si>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</si>
  <si>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</si>
  <si>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</si>
  <si>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</si>
  <si>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</si>
  <si>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</si>
  <si>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</si>
  <si>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</si>
  <si>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</si>
  <si>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</si>
  <si>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</si>
  <si>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</si>
  <si>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</si>
  <si>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</si>
  <si>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</si>
  <si>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</si>
  <si>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</si>
  <si>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</si>
  <si>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</si>
  <si>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</si>
  <si>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</si>
  <si>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</si>
  <si>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</si>
  <si>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</si>
  <si>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</si>
  <si>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</si>
  <si>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</si>
  <si>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</si>
  <si>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</si>
  <si>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</si>
  <si>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</si>
  <si>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</si>
  <si>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</si>
  <si>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</si>
  <si>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</si>
  <si>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</si>
  <si>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</si>
  <si>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</si>
  <si>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</si>
  <si>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</si>
  <si>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</si>
  <si>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</si>
  <si>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</si>
  <si>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</si>
  <si>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</si>
  <si>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</si>
  <si>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</si>
  <si>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</si>
  <si>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</si>
  <si>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</si>
  <si>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</si>
  <si>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</si>
  <si>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</si>
  <si>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</si>
  <si>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</si>
  <si>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</si>
  <si>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</si>
  <si>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</si>
  <si>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</si>
  <si>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</si>
  <si>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</si>
  <si>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</si>
  <si>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</si>
  <si>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</si>
  <si>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</si>
  <si>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</si>
  <si>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</si>
  <si>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</si>
  <si>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</si>
  <si>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</si>
  <si>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</si>
  <si>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</si>
  <si>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</si>
  <si>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</si>
  <si>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</si>
  <si>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</si>
  <si>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</si>
  <si>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</si>
  <si>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</si>
  <si>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</si>
  <si>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</si>
  <si>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</si>
  <si>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</si>
  <si>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</si>
  <si>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より公営企業法適用を行った。法適用初年度では減価償却費の費用化により、経常費用が大幅に増加し経常収支比率・料金回収率の項目が100％を割り込み、流動比率についても100％を超えているが、類似団体平均を下回っており給水収益が十分に確保されていないという結果となっている。また累積欠損金が発生しているため、早期の改善が必要となっている。企業債残高対給水収益比率が高くなっているのは、法適用前に簡水統合事業を実施し、企業債の借入が増加したためである。また施設利用率については、類似団体平均を超えているが、有収率が平均値より下回っているため、漏水対策の実施が必要となる。</t>
    <rPh sb="0" eb="2">
      <t>ヘイセイ</t>
    </rPh>
    <rPh sb="4" eb="5">
      <t>ネン</t>
    </rPh>
    <rPh sb="5" eb="6">
      <t>ド</t>
    </rPh>
    <rPh sb="8" eb="10">
      <t>コウエイ</t>
    </rPh>
    <rPh sb="10" eb="12">
      <t>キギョウ</t>
    </rPh>
    <rPh sb="12" eb="13">
      <t>ホウ</t>
    </rPh>
    <rPh sb="13" eb="15">
      <t>テキヨウ</t>
    </rPh>
    <rPh sb="16" eb="17">
      <t>オコナ</t>
    </rPh>
    <rPh sb="20" eb="21">
      <t>ホウ</t>
    </rPh>
    <rPh sb="21" eb="23">
      <t>テキヨウ</t>
    </rPh>
    <rPh sb="23" eb="26">
      <t>ショネンド</t>
    </rPh>
    <rPh sb="28" eb="30">
      <t>ゲンカ</t>
    </rPh>
    <rPh sb="30" eb="32">
      <t>ショウキャク</t>
    </rPh>
    <rPh sb="32" eb="33">
      <t>ヒ</t>
    </rPh>
    <rPh sb="34" eb="36">
      <t>ヒヨウ</t>
    </rPh>
    <rPh sb="36" eb="37">
      <t>カ</t>
    </rPh>
    <rPh sb="41" eb="43">
      <t>ケイジョウ</t>
    </rPh>
    <rPh sb="43" eb="45">
      <t>ヒヨウ</t>
    </rPh>
    <rPh sb="46" eb="48">
      <t>オオハバ</t>
    </rPh>
    <rPh sb="49" eb="51">
      <t>ゾウカ</t>
    </rPh>
    <rPh sb="52" eb="54">
      <t>ケイジョウ</t>
    </rPh>
    <rPh sb="54" eb="56">
      <t>シュウシ</t>
    </rPh>
    <rPh sb="56" eb="58">
      <t>ヒリツ</t>
    </rPh>
    <rPh sb="59" eb="61">
      <t>リョウキン</t>
    </rPh>
    <rPh sb="61" eb="63">
      <t>カイシュウ</t>
    </rPh>
    <rPh sb="63" eb="64">
      <t>リツ</t>
    </rPh>
    <rPh sb="65" eb="67">
      <t>コウモク</t>
    </rPh>
    <rPh sb="73" eb="74">
      <t>ワ</t>
    </rPh>
    <rPh sb="75" eb="76">
      <t>コ</t>
    </rPh>
    <rPh sb="78" eb="80">
      <t>リュウドウ</t>
    </rPh>
    <rPh sb="80" eb="82">
      <t>ヒリツ</t>
    </rPh>
    <rPh sb="92" eb="93">
      <t>コ</t>
    </rPh>
    <rPh sb="99" eb="101">
      <t>ルイジ</t>
    </rPh>
    <rPh sb="101" eb="103">
      <t>ダンタイ</t>
    </rPh>
    <rPh sb="103" eb="105">
      <t>ヘイキン</t>
    </rPh>
    <rPh sb="106" eb="108">
      <t>シタマワ</t>
    </rPh>
    <rPh sb="112" eb="114">
      <t>キュウスイ</t>
    </rPh>
    <rPh sb="114" eb="116">
      <t>シュウエキ</t>
    </rPh>
    <rPh sb="117" eb="119">
      <t>ジュウブン</t>
    </rPh>
    <rPh sb="120" eb="122">
      <t>カクホ</t>
    </rPh>
    <rPh sb="131" eb="133">
      <t>ケッカ</t>
    </rPh>
    <rPh sb="142" eb="144">
      <t>ルイセキ</t>
    </rPh>
    <rPh sb="144" eb="147">
      <t>ケッソンキン</t>
    </rPh>
    <rPh sb="148" eb="150">
      <t>ハッセイ</t>
    </rPh>
    <rPh sb="157" eb="159">
      <t>ソウキ</t>
    </rPh>
    <rPh sb="160" eb="162">
      <t>カイゼン</t>
    </rPh>
    <rPh sb="163" eb="165">
      <t>ヒツヨウ</t>
    </rPh>
    <rPh sb="172" eb="174">
      <t>キギョウ</t>
    </rPh>
    <rPh sb="174" eb="175">
      <t>サイ</t>
    </rPh>
    <rPh sb="175" eb="177">
      <t>ザンダカ</t>
    </rPh>
    <rPh sb="177" eb="178">
      <t>タイ</t>
    </rPh>
    <rPh sb="178" eb="180">
      <t>キュウスイ</t>
    </rPh>
    <rPh sb="180" eb="182">
      <t>シュウエキ</t>
    </rPh>
    <rPh sb="182" eb="184">
      <t>ヒリツ</t>
    </rPh>
    <rPh sb="185" eb="186">
      <t>タカ</t>
    </rPh>
    <rPh sb="195" eb="196">
      <t>ホウ</t>
    </rPh>
    <rPh sb="196" eb="198">
      <t>テキヨウ</t>
    </rPh>
    <rPh sb="198" eb="199">
      <t>マエ</t>
    </rPh>
    <rPh sb="200" eb="201">
      <t>カン</t>
    </rPh>
    <rPh sb="201" eb="202">
      <t>スイ</t>
    </rPh>
    <rPh sb="202" eb="204">
      <t>トウゴウ</t>
    </rPh>
    <rPh sb="204" eb="206">
      <t>ジギョウ</t>
    </rPh>
    <rPh sb="207" eb="209">
      <t>ジッシ</t>
    </rPh>
    <rPh sb="211" eb="213">
      <t>キギョウ</t>
    </rPh>
    <rPh sb="213" eb="214">
      <t>サイ</t>
    </rPh>
    <rPh sb="215" eb="217">
      <t>カリイレ</t>
    </rPh>
    <rPh sb="218" eb="220">
      <t>ゾウカ</t>
    </rPh>
    <rPh sb="230" eb="232">
      <t>シセツ</t>
    </rPh>
    <rPh sb="232" eb="235">
      <t>リヨウリツ</t>
    </rPh>
    <rPh sb="241" eb="243">
      <t>ルイジ</t>
    </rPh>
    <rPh sb="243" eb="245">
      <t>ダンタイ</t>
    </rPh>
    <rPh sb="245" eb="247">
      <t>ヘイキン</t>
    </rPh>
    <rPh sb="248" eb="249">
      <t>コ</t>
    </rPh>
    <rPh sb="255" eb="257">
      <t>ユウシュウ</t>
    </rPh>
    <rPh sb="257" eb="258">
      <t>リツ</t>
    </rPh>
    <rPh sb="259" eb="262">
      <t>ヘイキンチ</t>
    </rPh>
    <rPh sb="264" eb="266">
      <t>シタマワ</t>
    </rPh>
    <rPh sb="273" eb="275">
      <t>ロウスイ</t>
    </rPh>
    <rPh sb="275" eb="277">
      <t>タイサク</t>
    </rPh>
    <rPh sb="278" eb="280">
      <t>ジッシ</t>
    </rPh>
    <rPh sb="281" eb="283">
      <t>ヒツヨウ</t>
    </rPh>
    <phoneticPr fontId="4"/>
  </si>
  <si>
    <t>上記に記したように、平成29年度から公営企業法適用を行っており初の決算であるが、現状では経常収支の赤字、累積欠損金の発生などその他の項目においても、給水収益の適正化が求められる結果となった。今後の施設・管路更新に向けて経営改善は必須と考えられ、早期の対応を図る。</t>
    <rPh sb="0" eb="2">
      <t>ジョウキ</t>
    </rPh>
    <rPh sb="3" eb="4">
      <t>シル</t>
    </rPh>
    <rPh sb="10" eb="12">
      <t>ヘイセイ</t>
    </rPh>
    <rPh sb="14" eb="16">
      <t>ネンド</t>
    </rPh>
    <rPh sb="18" eb="20">
      <t>コウエイ</t>
    </rPh>
    <rPh sb="20" eb="22">
      <t>キギョウ</t>
    </rPh>
    <rPh sb="22" eb="23">
      <t>ホウ</t>
    </rPh>
    <rPh sb="23" eb="25">
      <t>テキヨウ</t>
    </rPh>
    <rPh sb="26" eb="27">
      <t>オコナ</t>
    </rPh>
    <rPh sb="31" eb="32">
      <t>ハツ</t>
    </rPh>
    <rPh sb="33" eb="35">
      <t>ケッサン</t>
    </rPh>
    <rPh sb="40" eb="42">
      <t>ゲンジョウ</t>
    </rPh>
    <rPh sb="44" eb="46">
      <t>ケイジョウ</t>
    </rPh>
    <rPh sb="46" eb="48">
      <t>シュウシ</t>
    </rPh>
    <rPh sb="49" eb="51">
      <t>アカジ</t>
    </rPh>
    <rPh sb="52" eb="54">
      <t>ルイセキ</t>
    </rPh>
    <rPh sb="54" eb="57">
      <t>ケッソンキン</t>
    </rPh>
    <rPh sb="58" eb="60">
      <t>ハッセイ</t>
    </rPh>
    <rPh sb="64" eb="65">
      <t>タ</t>
    </rPh>
    <rPh sb="66" eb="68">
      <t>コウモク</t>
    </rPh>
    <rPh sb="74" eb="76">
      <t>キュウスイ</t>
    </rPh>
    <rPh sb="76" eb="78">
      <t>シュウエキ</t>
    </rPh>
    <rPh sb="79" eb="82">
      <t>テキセイカ</t>
    </rPh>
    <rPh sb="83" eb="84">
      <t>モト</t>
    </rPh>
    <rPh sb="88" eb="90">
      <t>ケッカ</t>
    </rPh>
    <rPh sb="95" eb="97">
      <t>コンゴ</t>
    </rPh>
    <rPh sb="98" eb="100">
      <t>シセツ</t>
    </rPh>
    <rPh sb="101" eb="103">
      <t>カンロ</t>
    </rPh>
    <rPh sb="103" eb="105">
      <t>コウシン</t>
    </rPh>
    <rPh sb="106" eb="107">
      <t>ム</t>
    </rPh>
    <rPh sb="109" eb="111">
      <t>ケイエイ</t>
    </rPh>
    <rPh sb="111" eb="113">
      <t>カイゼン</t>
    </rPh>
    <rPh sb="114" eb="116">
      <t>ヒッス</t>
    </rPh>
    <rPh sb="117" eb="118">
      <t>カンガ</t>
    </rPh>
    <rPh sb="122" eb="124">
      <t>ソウキ</t>
    </rPh>
    <rPh sb="125" eb="127">
      <t>タイオウ</t>
    </rPh>
    <rPh sb="128" eb="129">
      <t>ハカ</t>
    </rPh>
    <phoneticPr fontId="4"/>
  </si>
  <si>
    <t>公営企業法適用前に簡易水道統合事業を実施したため、管路経年化率は発生していない。今後の大量更新に備えて、経営改善を図り、また重要管路の設定を行い、更新計画を策定し計画的な更新投資を行っていきたい。</t>
    <rPh sb="0" eb="2">
      <t>コウエイ</t>
    </rPh>
    <rPh sb="2" eb="4">
      <t>キギョウ</t>
    </rPh>
    <rPh sb="4" eb="5">
      <t>ホウ</t>
    </rPh>
    <rPh sb="5" eb="7">
      <t>テキヨウ</t>
    </rPh>
    <rPh sb="7" eb="8">
      <t>マエ</t>
    </rPh>
    <rPh sb="9" eb="11">
      <t>カンイ</t>
    </rPh>
    <rPh sb="11" eb="13">
      <t>スイドウ</t>
    </rPh>
    <rPh sb="13" eb="15">
      <t>トウゴウ</t>
    </rPh>
    <rPh sb="15" eb="17">
      <t>ジギョウ</t>
    </rPh>
    <rPh sb="18" eb="20">
      <t>ジッシ</t>
    </rPh>
    <rPh sb="25" eb="27">
      <t>カンロ</t>
    </rPh>
    <rPh sb="27" eb="30">
      <t>ケイネンカ</t>
    </rPh>
    <rPh sb="30" eb="31">
      <t>リツ</t>
    </rPh>
    <rPh sb="32" eb="34">
      <t>ハッセイ</t>
    </rPh>
    <rPh sb="40" eb="42">
      <t>コンゴ</t>
    </rPh>
    <rPh sb="43" eb="45">
      <t>タイリョウ</t>
    </rPh>
    <rPh sb="45" eb="47">
      <t>コウシン</t>
    </rPh>
    <rPh sb="48" eb="49">
      <t>ソナ</t>
    </rPh>
    <rPh sb="52" eb="54">
      <t>ケイエイ</t>
    </rPh>
    <rPh sb="54" eb="56">
      <t>カイゼン</t>
    </rPh>
    <rPh sb="57" eb="58">
      <t>ハカ</t>
    </rPh>
    <rPh sb="62" eb="64">
      <t>ジュウヨウ</t>
    </rPh>
    <rPh sb="64" eb="66">
      <t>カンロ</t>
    </rPh>
    <rPh sb="67" eb="69">
      <t>セッテイ</t>
    </rPh>
    <rPh sb="70" eb="71">
      <t>オコナ</t>
    </rPh>
    <rPh sb="73" eb="75">
      <t>コウシン</t>
    </rPh>
    <rPh sb="75" eb="77">
      <t>ケイカク</t>
    </rPh>
    <rPh sb="78" eb="80">
      <t>サクテイ</t>
    </rPh>
    <rPh sb="81" eb="84">
      <t>ケイカクテキ</t>
    </rPh>
    <rPh sb="85" eb="87">
      <t>コウシン</t>
    </rPh>
    <rPh sb="87" eb="89">
      <t>トウシ</t>
    </rPh>
    <rPh sb="90" eb="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</si>
</sst>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0.21</c:v>
                </c:pt>
              </c:numCache>
            </c:numRef>
          </c:val>
          <c:extLst xmlns:c16r2="http://schemas.microsoft.com/office/drawing/2015/06/chart">
            <c:ext xmlns:c16="http://schemas.microsoft.com/office/drawing/2014/chart" uri="{C3380CC4-5D6E-409C-BE32-E72D297353CC}">
              <c16:uniqueId val="{00000000-C3C5-49FC-9AD6-5E4A1240FA44}"/>
            </c:ext>
          </c:extLst>
        </c:ser>
        <c:dLbls>
          <c:showLegendKey val="0"/>
          <c:showVal val="0"/>
          <c:showCatName val="0"/>
          <c:showSerName val="0"/>
          <c:showPercent val="0"/>
          <c:showBubbleSize val="0"/>
        </c:dLbls>
        <c:gapWidth val="150"/>
        <c:axId val="186677680"/>
        <c:axId val="18667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C3C5-49FC-9AD6-5E4A1240FA44}"/>
            </c:ext>
          </c:extLst>
        </c:ser>
        <c:dLbls>
          <c:showLegendKey val="0"/>
          <c:showVal val="0"/>
          <c:showCatName val="0"/>
          <c:showSerName val="0"/>
          <c:showPercent val="0"/>
          <c:showBubbleSize val="0"/>
        </c:dLbls>
        <c:marker val="1"/>
        <c:smooth val="0"/>
        <c:axId val="186677680"/>
        <c:axId val="186678072"/>
      </c:lineChart>
      <c:dateAx>
        <c:axId val="186677680"/>
        <c:scaling>
          <c:orientation val="minMax"/>
        </c:scaling>
        <c:delete val="1"/>
        <c:axPos val="b"/>
        <c:numFmt formatCode="ge" sourceLinked="1"/>
        <c:majorTickMark val="none"/>
        <c:minorTickMark val="none"/>
        <c:tickLblPos val="none"/>
        <c:crossAx val="186678072"/>
        <c:crosses val="autoZero"/>
        <c:auto val="1"/>
        <c:lblOffset val="100"/>
        <c:baseTimeUnit val="years"/>
      </c:dateAx>
      <c:valAx>
        <c:axId val="1866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76.05</c:v>
                </c:pt>
              </c:numCache>
            </c:numRef>
          </c:val>
          <c:extLst xmlns:c16r2="http://schemas.microsoft.com/office/drawing/2015/06/chart">
            <c:ext xmlns:c16="http://schemas.microsoft.com/office/drawing/2014/chart" uri="{C3380CC4-5D6E-409C-BE32-E72D297353CC}">
              <c16:uniqueId val="{00000000-3387-4581-B623-59A8AE0E8517}"/>
            </c:ext>
          </c:extLst>
        </c:ser>
        <c:dLbls>
          <c:showLegendKey val="0"/>
          <c:showVal val="0"/>
          <c:showCatName val="0"/>
          <c:showSerName val="0"/>
          <c:showPercent val="0"/>
          <c:showBubbleSize val="0"/>
        </c:dLbls>
        <c:gapWidth val="150"/>
        <c:axId val="253310288"/>
        <c:axId val="25331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3387-4581-B623-59A8AE0E8517}"/>
            </c:ext>
          </c:extLst>
        </c:ser>
        <c:dLbls>
          <c:showLegendKey val="0"/>
          <c:showVal val="0"/>
          <c:showCatName val="0"/>
          <c:showSerName val="0"/>
          <c:showPercent val="0"/>
          <c:showBubbleSize val="0"/>
        </c:dLbls>
        <c:marker val="1"/>
        <c:smooth val="0"/>
        <c:axId val="253310288"/>
        <c:axId val="253310680"/>
      </c:lineChart>
      <c:dateAx>
        <c:axId val="253310288"/>
        <c:scaling>
          <c:orientation val="minMax"/>
        </c:scaling>
        <c:delete val="1"/>
        <c:axPos val="b"/>
        <c:numFmt formatCode="ge" sourceLinked="1"/>
        <c:majorTickMark val="none"/>
        <c:minorTickMark val="none"/>
        <c:tickLblPos val="none"/>
        <c:crossAx val="253310680"/>
        <c:crosses val="autoZero"/>
        <c:auto val="1"/>
        <c:lblOffset val="100"/>
        <c:baseTimeUnit val="years"/>
      </c:dateAx>
      <c:valAx>
        <c:axId val="25331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1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72.48</c:v>
                </c:pt>
              </c:numCache>
            </c:numRef>
          </c:val>
          <c:extLst xmlns:c16r2="http://schemas.microsoft.com/office/drawing/2015/06/chart">
            <c:ext xmlns:c16="http://schemas.microsoft.com/office/drawing/2014/chart" uri="{C3380CC4-5D6E-409C-BE32-E72D297353CC}">
              <c16:uniqueId val="{00000000-892B-4043-95B6-1ABC1B8AE481}"/>
            </c:ext>
          </c:extLst>
        </c:ser>
        <c:dLbls>
          <c:showLegendKey val="0"/>
          <c:showVal val="0"/>
          <c:showCatName val="0"/>
          <c:showSerName val="0"/>
          <c:showPercent val="0"/>
          <c:showBubbleSize val="0"/>
        </c:dLbls>
        <c:gapWidth val="150"/>
        <c:axId val="253311856"/>
        <c:axId val="2533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892B-4043-95B6-1ABC1B8AE481}"/>
            </c:ext>
          </c:extLst>
        </c:ser>
        <c:dLbls>
          <c:showLegendKey val="0"/>
          <c:showVal val="0"/>
          <c:showCatName val="0"/>
          <c:showSerName val="0"/>
          <c:showPercent val="0"/>
          <c:showBubbleSize val="0"/>
        </c:dLbls>
        <c:marker val="1"/>
        <c:smooth val="0"/>
        <c:axId val="253311856"/>
        <c:axId val="253312248"/>
      </c:lineChart>
      <c:dateAx>
        <c:axId val="253311856"/>
        <c:scaling>
          <c:orientation val="minMax"/>
        </c:scaling>
        <c:delete val="1"/>
        <c:axPos val="b"/>
        <c:numFmt formatCode="ge" sourceLinked="1"/>
        <c:majorTickMark val="none"/>
        <c:minorTickMark val="none"/>
        <c:tickLblPos val="none"/>
        <c:crossAx val="253312248"/>
        <c:crosses val="autoZero"/>
        <c:auto val="1"/>
        <c:lblOffset val="100"/>
        <c:baseTimeUnit val="years"/>
      </c:dateAx>
      <c:valAx>
        <c:axId val="2533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88.28</c:v>
                </c:pt>
              </c:numCache>
            </c:numRef>
          </c:val>
          <c:extLst xmlns:c16r2="http://schemas.microsoft.com/office/drawing/2015/06/chart">
            <c:ext xmlns:c16="http://schemas.microsoft.com/office/drawing/2014/chart" uri="{C3380CC4-5D6E-409C-BE32-E72D297353CC}">
              <c16:uniqueId val="{00000000-8CC0-4DE0-A09D-F6B568D4A86D}"/>
            </c:ext>
          </c:extLst>
        </c:ser>
        <c:dLbls>
          <c:showLegendKey val="0"/>
          <c:showVal val="0"/>
          <c:showCatName val="0"/>
          <c:showSerName val="0"/>
          <c:showPercent val="0"/>
          <c:showBubbleSize val="0"/>
        </c:dLbls>
        <c:gapWidth val="150"/>
        <c:axId val="187317976"/>
        <c:axId val="1873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8CC0-4DE0-A09D-F6B568D4A86D}"/>
            </c:ext>
          </c:extLst>
        </c:ser>
        <c:dLbls>
          <c:showLegendKey val="0"/>
          <c:showVal val="0"/>
          <c:showCatName val="0"/>
          <c:showSerName val="0"/>
          <c:showPercent val="0"/>
          <c:showBubbleSize val="0"/>
        </c:dLbls>
        <c:marker val="1"/>
        <c:smooth val="0"/>
        <c:axId val="187317976"/>
        <c:axId val="187318368"/>
      </c:lineChart>
      <c:dateAx>
        <c:axId val="187317976"/>
        <c:scaling>
          <c:orientation val="minMax"/>
        </c:scaling>
        <c:delete val="1"/>
        <c:axPos val="b"/>
        <c:numFmt formatCode="ge" sourceLinked="1"/>
        <c:majorTickMark val="none"/>
        <c:minorTickMark val="none"/>
        <c:tickLblPos val="none"/>
        <c:crossAx val="187318368"/>
        <c:crosses val="autoZero"/>
        <c:auto val="1"/>
        <c:lblOffset val="100"/>
        <c:baseTimeUnit val="years"/>
      </c:dateAx>
      <c:valAx>
        <c:axId val="18731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31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4.32</c:v>
                </c:pt>
              </c:numCache>
            </c:numRef>
          </c:val>
          <c:extLst xmlns:c16r2="http://schemas.microsoft.com/office/drawing/2015/06/chart">
            <c:ext xmlns:c16="http://schemas.microsoft.com/office/drawing/2014/chart" uri="{C3380CC4-5D6E-409C-BE32-E72D297353CC}">
              <c16:uniqueId val="{00000000-C08A-47BE-BA15-E844261AB15C}"/>
            </c:ext>
          </c:extLst>
        </c:ser>
        <c:dLbls>
          <c:showLegendKey val="0"/>
          <c:showVal val="0"/>
          <c:showCatName val="0"/>
          <c:showSerName val="0"/>
          <c:showPercent val="0"/>
          <c:showBubbleSize val="0"/>
        </c:dLbls>
        <c:gapWidth val="150"/>
        <c:axId val="187319544"/>
        <c:axId val="1873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C08A-47BE-BA15-E844261AB15C}"/>
            </c:ext>
          </c:extLst>
        </c:ser>
        <c:dLbls>
          <c:showLegendKey val="0"/>
          <c:showVal val="0"/>
          <c:showCatName val="0"/>
          <c:showSerName val="0"/>
          <c:showPercent val="0"/>
          <c:showBubbleSize val="0"/>
        </c:dLbls>
        <c:marker val="1"/>
        <c:smooth val="0"/>
        <c:axId val="187319544"/>
        <c:axId val="187319936"/>
      </c:lineChart>
      <c:dateAx>
        <c:axId val="187319544"/>
        <c:scaling>
          <c:orientation val="minMax"/>
        </c:scaling>
        <c:delete val="1"/>
        <c:axPos val="b"/>
        <c:numFmt formatCode="ge" sourceLinked="1"/>
        <c:majorTickMark val="none"/>
        <c:minorTickMark val="none"/>
        <c:tickLblPos val="none"/>
        <c:crossAx val="187319936"/>
        <c:crosses val="autoZero"/>
        <c:auto val="1"/>
        <c:lblOffset val="100"/>
        <c:baseTimeUnit val="years"/>
      </c:dateAx>
      <c:valAx>
        <c:axId val="187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1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86A-4893-AA44-4B67DB625FFF}"/>
            </c:ext>
          </c:extLst>
        </c:ser>
        <c:dLbls>
          <c:showLegendKey val="0"/>
          <c:showVal val="0"/>
          <c:showCatName val="0"/>
          <c:showSerName val="0"/>
          <c:showPercent val="0"/>
          <c:showBubbleSize val="0"/>
        </c:dLbls>
        <c:gapWidth val="150"/>
        <c:axId val="252985112"/>
        <c:axId val="2529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486A-4893-AA44-4B67DB625FFF}"/>
            </c:ext>
          </c:extLst>
        </c:ser>
        <c:dLbls>
          <c:showLegendKey val="0"/>
          <c:showVal val="0"/>
          <c:showCatName val="0"/>
          <c:showSerName val="0"/>
          <c:showPercent val="0"/>
          <c:showBubbleSize val="0"/>
        </c:dLbls>
        <c:marker val="1"/>
        <c:smooth val="0"/>
        <c:axId val="252985112"/>
        <c:axId val="252985504"/>
      </c:lineChart>
      <c:dateAx>
        <c:axId val="252985112"/>
        <c:scaling>
          <c:orientation val="minMax"/>
        </c:scaling>
        <c:delete val="1"/>
        <c:axPos val="b"/>
        <c:numFmt formatCode="ge" sourceLinked="1"/>
        <c:majorTickMark val="none"/>
        <c:minorTickMark val="none"/>
        <c:tickLblPos val="none"/>
        <c:crossAx val="252985504"/>
        <c:crosses val="autoZero"/>
        <c:auto val="1"/>
        <c:lblOffset val="100"/>
        <c:baseTimeUnit val="years"/>
      </c:dateAx>
      <c:valAx>
        <c:axId val="2529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8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24.93</c:v>
                </c:pt>
              </c:numCache>
            </c:numRef>
          </c:val>
          <c:extLst xmlns:c16r2="http://schemas.microsoft.com/office/drawing/2015/06/chart">
            <c:ext xmlns:c16="http://schemas.microsoft.com/office/drawing/2014/chart" uri="{C3380CC4-5D6E-409C-BE32-E72D297353CC}">
              <c16:uniqueId val="{00000000-4D11-4985-8C69-5B11E6B1CC5D}"/>
            </c:ext>
          </c:extLst>
        </c:ser>
        <c:dLbls>
          <c:showLegendKey val="0"/>
          <c:showVal val="0"/>
          <c:showCatName val="0"/>
          <c:showSerName val="0"/>
          <c:showPercent val="0"/>
          <c:showBubbleSize val="0"/>
        </c:dLbls>
        <c:gapWidth val="150"/>
        <c:axId val="252986680"/>
        <c:axId val="2529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4D11-4985-8C69-5B11E6B1CC5D}"/>
            </c:ext>
          </c:extLst>
        </c:ser>
        <c:dLbls>
          <c:showLegendKey val="0"/>
          <c:showVal val="0"/>
          <c:showCatName val="0"/>
          <c:showSerName val="0"/>
          <c:showPercent val="0"/>
          <c:showBubbleSize val="0"/>
        </c:dLbls>
        <c:marker val="1"/>
        <c:smooth val="0"/>
        <c:axId val="252986680"/>
        <c:axId val="252987072"/>
      </c:lineChart>
      <c:dateAx>
        <c:axId val="252986680"/>
        <c:scaling>
          <c:orientation val="minMax"/>
        </c:scaling>
        <c:delete val="1"/>
        <c:axPos val="b"/>
        <c:numFmt formatCode="ge" sourceLinked="1"/>
        <c:majorTickMark val="none"/>
        <c:minorTickMark val="none"/>
        <c:tickLblPos val="none"/>
        <c:crossAx val="252987072"/>
        <c:crosses val="autoZero"/>
        <c:auto val="1"/>
        <c:lblOffset val="100"/>
        <c:baseTimeUnit val="years"/>
      </c:dateAx>
      <c:valAx>
        <c:axId val="2529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9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229.06</c:v>
                </c:pt>
              </c:numCache>
            </c:numRef>
          </c:val>
          <c:extLst xmlns:c16r2="http://schemas.microsoft.com/office/drawing/2015/06/chart">
            <c:ext xmlns:c16="http://schemas.microsoft.com/office/drawing/2014/chart" uri="{C3380CC4-5D6E-409C-BE32-E72D297353CC}">
              <c16:uniqueId val="{00000000-12D6-49B1-8347-9F1ABCF7E634}"/>
            </c:ext>
          </c:extLst>
        </c:ser>
        <c:dLbls>
          <c:showLegendKey val="0"/>
          <c:showVal val="0"/>
          <c:showCatName val="0"/>
          <c:showSerName val="0"/>
          <c:showPercent val="0"/>
          <c:showBubbleSize val="0"/>
        </c:dLbls>
        <c:gapWidth val="150"/>
        <c:axId val="252988248"/>
        <c:axId val="2529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12D6-49B1-8347-9F1ABCF7E634}"/>
            </c:ext>
          </c:extLst>
        </c:ser>
        <c:dLbls>
          <c:showLegendKey val="0"/>
          <c:showVal val="0"/>
          <c:showCatName val="0"/>
          <c:showSerName val="0"/>
          <c:showPercent val="0"/>
          <c:showBubbleSize val="0"/>
        </c:dLbls>
        <c:marker val="1"/>
        <c:smooth val="0"/>
        <c:axId val="252988248"/>
        <c:axId val="252988640"/>
      </c:lineChart>
      <c:dateAx>
        <c:axId val="252988248"/>
        <c:scaling>
          <c:orientation val="minMax"/>
        </c:scaling>
        <c:delete val="1"/>
        <c:axPos val="b"/>
        <c:numFmt formatCode="ge" sourceLinked="1"/>
        <c:majorTickMark val="none"/>
        <c:minorTickMark val="none"/>
        <c:tickLblPos val="none"/>
        <c:crossAx val="252988640"/>
        <c:crosses val="autoZero"/>
        <c:auto val="1"/>
        <c:lblOffset val="100"/>
        <c:baseTimeUnit val="years"/>
      </c:dateAx>
      <c:valAx>
        <c:axId val="25298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98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1088.77</c:v>
                </c:pt>
              </c:numCache>
            </c:numRef>
          </c:val>
          <c:extLst xmlns:c16r2="http://schemas.microsoft.com/office/drawing/2015/06/chart">
            <c:ext xmlns:c16="http://schemas.microsoft.com/office/drawing/2014/chart" uri="{C3380CC4-5D6E-409C-BE32-E72D297353CC}">
              <c16:uniqueId val="{00000000-4446-4A39-BF1A-DA0A6EA45027}"/>
            </c:ext>
          </c:extLst>
        </c:ser>
        <c:dLbls>
          <c:showLegendKey val="0"/>
          <c:showVal val="0"/>
          <c:showCatName val="0"/>
          <c:showSerName val="0"/>
          <c:showPercent val="0"/>
          <c:showBubbleSize val="0"/>
        </c:dLbls>
        <c:gapWidth val="150"/>
        <c:axId val="252833512"/>
        <c:axId val="2528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4446-4A39-BF1A-DA0A6EA45027}"/>
            </c:ext>
          </c:extLst>
        </c:ser>
        <c:dLbls>
          <c:showLegendKey val="0"/>
          <c:showVal val="0"/>
          <c:showCatName val="0"/>
          <c:showSerName val="0"/>
          <c:showPercent val="0"/>
          <c:showBubbleSize val="0"/>
        </c:dLbls>
        <c:marker val="1"/>
        <c:smooth val="0"/>
        <c:axId val="252833512"/>
        <c:axId val="252833904"/>
      </c:lineChart>
      <c:dateAx>
        <c:axId val="252833512"/>
        <c:scaling>
          <c:orientation val="minMax"/>
        </c:scaling>
        <c:delete val="1"/>
        <c:axPos val="b"/>
        <c:numFmt formatCode="ge" sourceLinked="1"/>
        <c:majorTickMark val="none"/>
        <c:minorTickMark val="none"/>
        <c:tickLblPos val="none"/>
        <c:crossAx val="252833904"/>
        <c:crosses val="autoZero"/>
        <c:auto val="1"/>
        <c:lblOffset val="100"/>
        <c:baseTimeUnit val="years"/>
      </c:dateAx>
      <c:valAx>
        <c:axId val="25283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8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75.319999999999993</c:v>
                </c:pt>
              </c:numCache>
            </c:numRef>
          </c:val>
          <c:extLst xmlns:c16r2="http://schemas.microsoft.com/office/drawing/2015/06/chart">
            <c:ext xmlns:c16="http://schemas.microsoft.com/office/drawing/2014/chart" uri="{C3380CC4-5D6E-409C-BE32-E72D297353CC}">
              <c16:uniqueId val="{00000000-4E1C-4C19-A29B-AE514823ED9B}"/>
            </c:ext>
          </c:extLst>
        </c:ser>
        <c:dLbls>
          <c:showLegendKey val="0"/>
          <c:showVal val="0"/>
          <c:showCatName val="0"/>
          <c:showSerName val="0"/>
          <c:showPercent val="0"/>
          <c:showBubbleSize val="0"/>
        </c:dLbls>
        <c:gapWidth val="150"/>
        <c:axId val="252835080"/>
        <c:axId val="25283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4E1C-4C19-A29B-AE514823ED9B}"/>
            </c:ext>
          </c:extLst>
        </c:ser>
        <c:dLbls>
          <c:showLegendKey val="0"/>
          <c:showVal val="0"/>
          <c:showCatName val="0"/>
          <c:showSerName val="0"/>
          <c:showPercent val="0"/>
          <c:showBubbleSize val="0"/>
        </c:dLbls>
        <c:marker val="1"/>
        <c:smooth val="0"/>
        <c:axId val="252835080"/>
        <c:axId val="252835472"/>
      </c:lineChart>
      <c:dateAx>
        <c:axId val="252835080"/>
        <c:scaling>
          <c:orientation val="minMax"/>
        </c:scaling>
        <c:delete val="1"/>
        <c:axPos val="b"/>
        <c:numFmt formatCode="ge" sourceLinked="1"/>
        <c:majorTickMark val="none"/>
        <c:minorTickMark val="none"/>
        <c:tickLblPos val="none"/>
        <c:crossAx val="252835472"/>
        <c:crosses val="autoZero"/>
        <c:auto val="1"/>
        <c:lblOffset val="100"/>
        <c:baseTimeUnit val="years"/>
      </c:dateAx>
      <c:valAx>
        <c:axId val="25283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167.14</c:v>
                </c:pt>
              </c:numCache>
            </c:numRef>
          </c:val>
          <c:extLst xmlns:c16r2="http://schemas.microsoft.com/office/drawing/2015/06/chart">
            <c:ext xmlns:c16="http://schemas.microsoft.com/office/drawing/2014/chart" uri="{C3380CC4-5D6E-409C-BE32-E72D297353CC}">
              <c16:uniqueId val="{00000000-0482-4822-8F9E-AC0F2E09D9F0}"/>
            </c:ext>
          </c:extLst>
        </c:ser>
        <c:dLbls>
          <c:showLegendKey val="0"/>
          <c:showVal val="0"/>
          <c:showCatName val="0"/>
          <c:showSerName val="0"/>
          <c:showPercent val="0"/>
          <c:showBubbleSize val="0"/>
        </c:dLbls>
        <c:gapWidth val="150"/>
        <c:axId val="253308720"/>
        <c:axId val="25330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0482-4822-8F9E-AC0F2E09D9F0}"/>
            </c:ext>
          </c:extLst>
        </c:ser>
        <c:dLbls>
          <c:showLegendKey val="0"/>
          <c:showVal val="0"/>
          <c:showCatName val="0"/>
          <c:showSerName val="0"/>
          <c:showPercent val="0"/>
          <c:showBubbleSize val="0"/>
        </c:dLbls>
        <c:marker val="1"/>
        <c:smooth val="0"/>
        <c:axId val="253308720"/>
        <c:axId val="253309112"/>
      </c:lineChart>
      <c:dateAx>
        <c:axId val="253308720"/>
        <c:scaling>
          <c:orientation val="minMax"/>
        </c:scaling>
        <c:delete val="1"/>
        <c:axPos val="b"/>
        <c:numFmt formatCode="ge" sourceLinked="1"/>
        <c:majorTickMark val="none"/>
        <c:minorTickMark val="none"/>
        <c:tickLblPos val="none"/>
        <c:crossAx val="253309112"/>
        <c:crosses val="autoZero"/>
        <c:auto val="1"/>
        <c:lblOffset val="100"/>
        <c:baseTimeUnit val="years"/>
      </c:dateAx>
      <c:valAx>
        <c:axId val="2533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印南町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8395</v>
      </c>
      <c r="AM8" s="70"/>
      <c r="AN8" s="70"/>
      <c r="AO8" s="70"/>
      <c r="AP8" s="70"/>
      <c r="AQ8" s="70"/>
      <c r="AR8" s="70"/>
      <c r="AS8" s="70"/>
      <c r="AT8" s="66">
        <f>データ!$S$6</f>
        <v>113.62</v>
      </c>
      <c r="AU8" s="67"/>
      <c r="AV8" s="67"/>
      <c r="AW8" s="67"/>
      <c r="AX8" s="67"/>
      <c r="AY8" s="67"/>
      <c r="AZ8" s="67"/>
      <c r="BA8" s="67"/>
      <c r="BB8" s="69">
        <f>データ!$T$6</f>
        <v>73.89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48.71</v>
      </c>
      <c r="J10" s="67"/>
      <c r="K10" s="67"/>
      <c r="L10" s="67"/>
      <c r="M10" s="67"/>
      <c r="N10" s="67"/>
      <c r="O10" s="68"/>
      <c r="P10" s="69">
        <f>データ!$P$6</f>
        <v>98.42</v>
      </c>
      <c r="Q10" s="69"/>
      <c r="R10" s="69"/>
      <c r="S10" s="69"/>
      <c r="T10" s="69"/>
      <c r="U10" s="69"/>
      <c r="V10" s="69"/>
      <c r="W10" s="70">
        <f>データ!$Q$6</f>
        <v>2400</v>
      </c>
      <c r="X10" s="70"/>
      <c r="Y10" s="70"/>
      <c r="Z10" s="70"/>
      <c r="AA10" s="70"/>
      <c r="AB10" s="70"/>
      <c r="AC10" s="70"/>
      <c r="AD10" s="2"/>
      <c r="AE10" s="2"/>
      <c r="AF10" s="2"/>
      <c r="AG10" s="2"/>
      <c r="AH10" s="4"/>
      <c r="AI10" s="4"/>
      <c r="AJ10" s="4"/>
      <c r="AK10" s="4"/>
      <c r="AL10" s="70">
        <f>データ!$U$6</f>
        <v>8236</v>
      </c>
      <c r="AM10" s="70"/>
      <c r="AN10" s="70"/>
      <c r="AO10" s="70"/>
      <c r="AP10" s="70"/>
      <c r="AQ10" s="70"/>
      <c r="AR10" s="70"/>
      <c r="AS10" s="70"/>
      <c r="AT10" s="66">
        <f>データ!$V$6</f>
        <v>65</v>
      </c>
      <c r="AU10" s="67"/>
      <c r="AV10" s="67"/>
      <c r="AW10" s="67"/>
      <c r="AX10" s="67"/>
      <c r="AY10" s="67"/>
      <c r="AZ10" s="67"/>
      <c r="BA10" s="67"/>
      <c r="BB10" s="69">
        <f>データ!$W$6</f>
        <v>126.71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d2LI3IxNBoK8Kc64S2kxd69LAFsL7Tn6bjWf8lcwgMc7PHLL5ZO2R4H/tYgnh/mZ74yNFISQRBgkEw5bqEHeg==" saltValue="UVxVWOIQdxxpDlGseObMB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303909</v>
      </c>
      <c r="D6" s="33">
        <f t="shared" si="3"/>
        <v>46</v>
      </c>
      <c r="E6" s="33">
        <f t="shared" si="3"/>
        <v>1</v>
      </c>
      <c r="F6" s="33">
        <f t="shared" si="3"/>
        <v>0</v>
      </c>
      <c r="G6" s="33">
        <f t="shared" si="3"/>
        <v>1</v>
      </c>
      <c r="H6" s="33" t="str">
        <f t="shared" si="3"/>
        <v>和歌山県　印南町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48.71</v>
      </c>
      <c r="P6" s="34">
        <f t="shared" si="3"/>
        <v>98.42</v>
      </c>
      <c r="Q6" s="34">
        <f t="shared" si="3"/>
        <v>2400</v>
      </c>
      <c r="R6" s="34">
        <f t="shared" si="3"/>
        <v>8395</v>
      </c>
      <c r="S6" s="34">
        <f t="shared" si="3"/>
        <v>113.62</v>
      </c>
      <c r="T6" s="34">
        <f t="shared" si="3"/>
        <v>73.89</v>
      </c>
      <c r="U6" s="34">
        <f t="shared" si="3"/>
        <v>8236</v>
      </c>
      <c r="V6" s="34">
        <f t="shared" si="3"/>
        <v>65</v>
      </c>
      <c r="W6" s="34">
        <f t="shared" si="3"/>
        <v>126.71</v>
      </c>
      <c r="X6" s="35" t="str">
        <f>IF(X7="",NA(),X7)</f>
        <v>-</v>
      </c>
      <c r="Y6" s="35" t="str">
        <f t="shared" ref="Y6:AG6" si="4">IF(Y7="",NA(),Y7)</f>
        <v>-</v>
      </c>
      <c r="Z6" s="35" t="str">
        <f t="shared" si="4"/>
        <v>-</v>
      </c>
      <c r="AA6" s="35" t="str">
        <f t="shared" si="4"/>
        <v>-</v>
      </c>
      <c r="AB6" s="35">
        <f t="shared" si="4"/>
        <v>88.28</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24.93</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229.06</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1088.77</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75.319999999999993</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167.14</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76.05</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72.48</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4.32</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0.21</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303909</v>
      </c>
      <c r="D7" s="37">
        <v>46</v>
      </c>
      <c r="E7" s="37">
        <v>1</v>
      </c>
      <c r="F7" s="37">
        <v>0</v>
      </c>
      <c r="G7" s="37">
        <v>1</v>
      </c>
      <c r="H7" s="37" t="s">
        <v>105</v>
      </c>
      <c r="I7" s="37" t="s">
        <v>106</v>
      </c>
      <c r="J7" s="37" t="s">
        <v>107</v>
      </c>
      <c r="K7" s="37" t="s">
        <v>108</v>
      </c>
      <c r="L7" s="37" t="s">
        <v>109</v>
      </c>
      <c r="M7" s="37" t="s">
        <v>110</v>
      </c>
      <c r="N7" s="38" t="s">
        <v>111</v>
      </c>
      <c r="O7" s="38">
        <v>48.71</v>
      </c>
      <c r="P7" s="38">
        <v>98.42</v>
      </c>
      <c r="Q7" s="38">
        <v>2400</v>
      </c>
      <c r="R7" s="38">
        <v>8395</v>
      </c>
      <c r="S7" s="38">
        <v>113.62</v>
      </c>
      <c r="T7" s="38">
        <v>73.89</v>
      </c>
      <c r="U7" s="38">
        <v>8236</v>
      </c>
      <c r="V7" s="38">
        <v>65</v>
      </c>
      <c r="W7" s="38">
        <v>126.71</v>
      </c>
      <c r="X7" s="38" t="s">
        <v>111</v>
      </c>
      <c r="Y7" s="38" t="s">
        <v>111</v>
      </c>
      <c r="Z7" s="38" t="s">
        <v>111</v>
      </c>
      <c r="AA7" s="38" t="s">
        <v>111</v>
      </c>
      <c r="AB7" s="38">
        <v>88.28</v>
      </c>
      <c r="AC7" s="38" t="s">
        <v>111</v>
      </c>
      <c r="AD7" s="38" t="s">
        <v>111</v>
      </c>
      <c r="AE7" s="38" t="s">
        <v>111</v>
      </c>
      <c r="AF7" s="38" t="s">
        <v>111</v>
      </c>
      <c r="AG7" s="38">
        <v>104.47</v>
      </c>
      <c r="AH7" s="38">
        <v>113.39</v>
      </c>
      <c r="AI7" s="38" t="s">
        <v>111</v>
      </c>
      <c r="AJ7" s="38" t="s">
        <v>111</v>
      </c>
      <c r="AK7" s="38" t="s">
        <v>111</v>
      </c>
      <c r="AL7" s="38" t="s">
        <v>111</v>
      </c>
      <c r="AM7" s="38">
        <v>24.93</v>
      </c>
      <c r="AN7" s="38" t="s">
        <v>111</v>
      </c>
      <c r="AO7" s="38" t="s">
        <v>111</v>
      </c>
      <c r="AP7" s="38" t="s">
        <v>111</v>
      </c>
      <c r="AQ7" s="38" t="s">
        <v>111</v>
      </c>
      <c r="AR7" s="38">
        <v>16.399999999999999</v>
      </c>
      <c r="AS7" s="38">
        <v>0.85</v>
      </c>
      <c r="AT7" s="38" t="s">
        <v>111</v>
      </c>
      <c r="AU7" s="38" t="s">
        <v>111</v>
      </c>
      <c r="AV7" s="38" t="s">
        <v>111</v>
      </c>
      <c r="AW7" s="38" t="s">
        <v>111</v>
      </c>
      <c r="AX7" s="38">
        <v>229.06</v>
      </c>
      <c r="AY7" s="38" t="s">
        <v>111</v>
      </c>
      <c r="AZ7" s="38" t="s">
        <v>111</v>
      </c>
      <c r="BA7" s="38" t="s">
        <v>111</v>
      </c>
      <c r="BB7" s="38" t="s">
        <v>111</v>
      </c>
      <c r="BC7" s="38">
        <v>293.23</v>
      </c>
      <c r="BD7" s="38">
        <v>264.33999999999997</v>
      </c>
      <c r="BE7" s="38" t="s">
        <v>111</v>
      </c>
      <c r="BF7" s="38" t="s">
        <v>111</v>
      </c>
      <c r="BG7" s="38" t="s">
        <v>111</v>
      </c>
      <c r="BH7" s="38" t="s">
        <v>111</v>
      </c>
      <c r="BI7" s="38">
        <v>1088.77</v>
      </c>
      <c r="BJ7" s="38" t="s">
        <v>111</v>
      </c>
      <c r="BK7" s="38" t="s">
        <v>111</v>
      </c>
      <c r="BL7" s="38" t="s">
        <v>111</v>
      </c>
      <c r="BM7" s="38" t="s">
        <v>111</v>
      </c>
      <c r="BN7" s="38">
        <v>542.29999999999995</v>
      </c>
      <c r="BO7" s="38">
        <v>274.27</v>
      </c>
      <c r="BP7" s="38" t="s">
        <v>111</v>
      </c>
      <c r="BQ7" s="38" t="s">
        <v>111</v>
      </c>
      <c r="BR7" s="38" t="s">
        <v>111</v>
      </c>
      <c r="BS7" s="38" t="s">
        <v>111</v>
      </c>
      <c r="BT7" s="38">
        <v>75.319999999999993</v>
      </c>
      <c r="BU7" s="38" t="s">
        <v>111</v>
      </c>
      <c r="BV7" s="38" t="s">
        <v>111</v>
      </c>
      <c r="BW7" s="38" t="s">
        <v>111</v>
      </c>
      <c r="BX7" s="38" t="s">
        <v>111</v>
      </c>
      <c r="BY7" s="38">
        <v>87.51</v>
      </c>
      <c r="BZ7" s="38">
        <v>104.36</v>
      </c>
      <c r="CA7" s="38" t="s">
        <v>111</v>
      </c>
      <c r="CB7" s="38" t="s">
        <v>111</v>
      </c>
      <c r="CC7" s="38" t="s">
        <v>111</v>
      </c>
      <c r="CD7" s="38" t="s">
        <v>111</v>
      </c>
      <c r="CE7" s="38">
        <v>167.14</v>
      </c>
      <c r="CF7" s="38" t="s">
        <v>111</v>
      </c>
      <c r="CG7" s="38" t="s">
        <v>111</v>
      </c>
      <c r="CH7" s="38" t="s">
        <v>111</v>
      </c>
      <c r="CI7" s="38" t="s">
        <v>111</v>
      </c>
      <c r="CJ7" s="38">
        <v>218.42</v>
      </c>
      <c r="CK7" s="38">
        <v>165.71</v>
      </c>
      <c r="CL7" s="38" t="s">
        <v>111</v>
      </c>
      <c r="CM7" s="38" t="s">
        <v>111</v>
      </c>
      <c r="CN7" s="38" t="s">
        <v>111</v>
      </c>
      <c r="CO7" s="38" t="s">
        <v>111</v>
      </c>
      <c r="CP7" s="38">
        <v>76.05</v>
      </c>
      <c r="CQ7" s="38" t="s">
        <v>111</v>
      </c>
      <c r="CR7" s="38" t="s">
        <v>111</v>
      </c>
      <c r="CS7" s="38" t="s">
        <v>111</v>
      </c>
      <c r="CT7" s="38" t="s">
        <v>111</v>
      </c>
      <c r="CU7" s="38">
        <v>50.24</v>
      </c>
      <c r="CV7" s="38">
        <v>60.41</v>
      </c>
      <c r="CW7" s="38" t="s">
        <v>111</v>
      </c>
      <c r="CX7" s="38" t="s">
        <v>111</v>
      </c>
      <c r="CY7" s="38" t="s">
        <v>111</v>
      </c>
      <c r="CZ7" s="38" t="s">
        <v>111</v>
      </c>
      <c r="DA7" s="38">
        <v>72.48</v>
      </c>
      <c r="DB7" s="38" t="s">
        <v>111</v>
      </c>
      <c r="DC7" s="38" t="s">
        <v>111</v>
      </c>
      <c r="DD7" s="38" t="s">
        <v>111</v>
      </c>
      <c r="DE7" s="38" t="s">
        <v>111</v>
      </c>
      <c r="DF7" s="38">
        <v>78.650000000000006</v>
      </c>
      <c r="DG7" s="38">
        <v>89.93</v>
      </c>
      <c r="DH7" s="38" t="s">
        <v>111</v>
      </c>
      <c r="DI7" s="38" t="s">
        <v>111</v>
      </c>
      <c r="DJ7" s="38" t="s">
        <v>111</v>
      </c>
      <c r="DK7" s="38" t="s">
        <v>111</v>
      </c>
      <c r="DL7" s="38">
        <v>4.32</v>
      </c>
      <c r="DM7" s="38" t="s">
        <v>111</v>
      </c>
      <c r="DN7" s="38" t="s">
        <v>111</v>
      </c>
      <c r="DO7" s="38" t="s">
        <v>111</v>
      </c>
      <c r="DP7" s="38" t="s">
        <v>111</v>
      </c>
      <c r="DQ7" s="38">
        <v>45.14</v>
      </c>
      <c r="DR7" s="38">
        <v>48.12</v>
      </c>
      <c r="DS7" s="38" t="s">
        <v>111</v>
      </c>
      <c r="DT7" s="38" t="s">
        <v>111</v>
      </c>
      <c r="DU7" s="38" t="s">
        <v>111</v>
      </c>
      <c r="DV7" s="38" t="s">
        <v>111</v>
      </c>
      <c r="DW7" s="38">
        <v>0</v>
      </c>
      <c r="DX7" s="38" t="s">
        <v>111</v>
      </c>
      <c r="DY7" s="38" t="s">
        <v>111</v>
      </c>
      <c r="DZ7" s="38" t="s">
        <v>111</v>
      </c>
      <c r="EA7" s="38" t="s">
        <v>111</v>
      </c>
      <c r="EB7" s="38">
        <v>13.58</v>
      </c>
      <c r="EC7" s="38">
        <v>15.89</v>
      </c>
      <c r="ED7" s="38" t="s">
        <v>111</v>
      </c>
      <c r="EE7" s="38" t="s">
        <v>111</v>
      </c>
      <c r="EF7" s="38" t="s">
        <v>111</v>
      </c>
      <c r="EG7" s="38" t="s">
        <v>111</v>
      </c>
      <c r="EH7" s="38">
        <v>0.21</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inm307</cp:lastModifiedBy>
  <cp:lastPrinted>2019-01-24T02:31:26Z</cp:lastPrinted>
  <dcterms:modified xsi:type="dcterms:W3CDTF">2019-02-04T07:59:41Z</dcterms:modified>
</cp:coreProperties>
</file>