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01【通知文等】経営比較分析表の分析等について（依頼）\02経営比較分析表（各団体分）\20印南町\"/>
    </mc:Choice>
  </mc:AlternateContent>
  <xr:revisionPtr revIDLastSave="0" documentId="13_ncr:1_{3E0538C1-0821-4D19-BDA8-74CB68C1D30B}" xr6:coauthVersionLast="43" xr6:coauthVersionMax="43" xr10:uidLastSave="{00000000-0000-0000-0000-000000000000}"/>
  <workbookProtection workbookAlgorithmName="SHA-512" workbookHashValue="Hn9vDKUKMar3Q6AqLs3Eb2LQef7qc8r0XtjZ3Se08z2bQHtlbOX1kYJjM5P7wNDenY2D2k49uAqKCrbsEegV/Q==" workbookSaltValue="9/+v3mn78V4x8y2CuZy7hQ==" workbookSpinCount="100000" lockStructure="1"/>
  <bookViews>
    <workbookView xWindow="2028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<sst xmlns="http://schemas.openxmlformats.org/spreadsheetml/2006/main" count="272" uniqueCount="114">
  <si>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</si>
  <si>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</si>
  <si>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</si>
  <si>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</si>
  <si>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</si>
  <si>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</si>
  <si>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</si>
  <si>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</si>
  <si>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</si>
  <si>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</si>
  <si>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</si>
  <si>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</si>
  <si>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</si>
  <si>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</si>
  <si>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</si>
  <si>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</si>
  <si>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</si>
  <si>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</si>
  <si>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</si>
  <si>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</si>
  <si>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</si>
  <si>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</si>
  <si>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</si>
  <si>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</si>
  <si>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</si>
  <si>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</si>
  <si>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</si>
  <si>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</si>
  <si>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</si>
  <si>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</si>
  <si>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</si>
  <si>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</si>
  <si>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</si>
  <si>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</si>
  <si>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</si>
  <si>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</si>
  <si>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</si>
  <si>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</si>
  <si>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</si>
  <si>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</si>
  <si>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</si>
  <si>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</si>
  <si>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</si>
  <si>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</si>
  <si>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</si>
  <si>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</si>
  <si>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</si>
  <si>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</si>
  <si>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</si>
  <si>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</si>
  <si>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</si>
  <si>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</si>
  <si>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</si>
  <si>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</si>
  <si>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</si>
  <si>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</si>
  <si>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</si>
  <si>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</si>
  <si>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</si>
  <si>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</si>
  <si>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</si>
  <si>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</si>
  <si>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</si>
  <si>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</si>
  <si>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</si>
  <si>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</si>
  <si>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</si>
  <si>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</si>
  <si>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</si>
  <si>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</si>
  <si>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</si>
  <si>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</si>
  <si>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</si>
  <si>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</si>
  <si>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</si>
  <si>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</si>
  <si>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</si>
  <si>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</si>
  <si>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</si>
  <si>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</si>
  <si>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</si>
  <si>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</si>
  <si>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</si>
  <si>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</si>
  <si>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</si>
  <si>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</si>
  <si>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</si>
  <si>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</si>
  <si>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</si>
  <si>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</si>
  <si>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</si>
  <si>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</si>
  <si>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</si>
  <si>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</si>
  <si>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</si>
  <si>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</si>
  <si>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</si>
  <si>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</si>
  <si>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</si>
  <si>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</si>
  <si>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</si>
  <si>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</si>
  <si>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</si>
  <si>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</si>
  <si>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</si>
  <si>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</si>
  <si>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</si>
  <si>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</si>
  <si>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</si>
  <si>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</si>
  <si>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</si>
  <si>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経常収支比率は、会計移行後、毎年100％を下回っており、欠損金も毎年発生していることから累積欠損金比率も年々増加している。
　流動比率は、現状では短期的な支払能力を有しているが、流動資産の減少及び流動負債の増加のため、毎年減少している。
　①②③の数値から、費用削減だけではなく、適正な給水収益の確保が必要である。
　企業債残高対給水収益比率は毎年減少しているが、類似団体を上回っている。移行前の簡水統合事業において企業債を財源としたことによる残高である。
　料金回収率は令和元年度では12.97％上昇したが、これは経常費用削減等により給水原価が減少したためである。
 施設利用率は、89.49%と高水準となっており、適切な施設規模であると言える。
　有収率は71.55%と類似団体平均と比べて低く、漏水調査を実施するなど適切に維持管理を行っていく必要がある。
　</t>
    <rPh sb="1" eb="3">
      <t>ケイジョウ</t>
    </rPh>
    <rPh sb="3" eb="5">
      <t>シュウシ</t>
    </rPh>
    <rPh sb="5" eb="7">
      <t>ヒリツ</t>
    </rPh>
    <rPh sb="9" eb="11">
      <t>カイケイ</t>
    </rPh>
    <rPh sb="11" eb="13">
      <t>イコウ</t>
    </rPh>
    <rPh sb="13" eb="14">
      <t>ゴ</t>
    </rPh>
    <rPh sb="15" eb="17">
      <t>マイトシ</t>
    </rPh>
    <rPh sb="22" eb="24">
      <t>シタマワ</t>
    </rPh>
    <rPh sb="29" eb="31">
      <t>ケッソン</t>
    </rPh>
    <rPh sb="31" eb="32">
      <t>キン</t>
    </rPh>
    <rPh sb="33" eb="35">
      <t>マイトシ</t>
    </rPh>
    <rPh sb="35" eb="37">
      <t>ハッセイ</t>
    </rPh>
    <rPh sb="45" eb="47">
      <t>ルイセキ</t>
    </rPh>
    <rPh sb="47" eb="49">
      <t>ケッソン</t>
    </rPh>
    <rPh sb="49" eb="50">
      <t>キン</t>
    </rPh>
    <rPh sb="50" eb="52">
      <t>ヒリツ</t>
    </rPh>
    <rPh sb="53" eb="55">
      <t>ネンネン</t>
    </rPh>
    <rPh sb="55" eb="57">
      <t>ゾウカ</t>
    </rPh>
    <rPh sb="90" eb="92">
      <t>リュウドウ</t>
    </rPh>
    <rPh sb="92" eb="94">
      <t>シサン</t>
    </rPh>
    <rPh sb="95" eb="97">
      <t>ゲンショウ</t>
    </rPh>
    <rPh sb="97" eb="98">
      <t>オヨ</t>
    </rPh>
    <rPh sb="99" eb="101">
      <t>リュウドウ</t>
    </rPh>
    <rPh sb="101" eb="103">
      <t>フサイ</t>
    </rPh>
    <rPh sb="104" eb="106">
      <t>ゾウカ</t>
    </rPh>
    <rPh sb="110" eb="112">
      <t>マイトシ</t>
    </rPh>
    <rPh sb="112" eb="114">
      <t>ゲンショウ</t>
    </rPh>
    <rPh sb="125" eb="127">
      <t>スウチ</t>
    </rPh>
    <rPh sb="130" eb="132">
      <t>ヒヨウ</t>
    </rPh>
    <rPh sb="132" eb="134">
      <t>サクゲン</t>
    </rPh>
    <rPh sb="141" eb="143">
      <t>テキセイ</t>
    </rPh>
    <rPh sb="144" eb="146">
      <t>キュウスイ</t>
    </rPh>
    <rPh sb="146" eb="148">
      <t>シュウエキ</t>
    </rPh>
    <rPh sb="149" eb="151">
      <t>カクホ</t>
    </rPh>
    <rPh sb="152" eb="154">
      <t>ヒツヨウ</t>
    </rPh>
    <rPh sb="173" eb="175">
      <t>マイトシ</t>
    </rPh>
    <rPh sb="231" eb="233">
      <t>リョウキン</t>
    </rPh>
    <rPh sb="233" eb="235">
      <t>カイシュウ</t>
    </rPh>
    <rPh sb="235" eb="236">
      <t>リツ</t>
    </rPh>
    <rPh sb="237" eb="239">
      <t>レイワ</t>
    </rPh>
    <rPh sb="239" eb="241">
      <t>ガンネン</t>
    </rPh>
    <rPh sb="241" eb="242">
      <t>ド</t>
    </rPh>
    <rPh sb="250" eb="252">
      <t>ジョウショウ</t>
    </rPh>
    <rPh sb="263" eb="265">
      <t>サクゲン</t>
    </rPh>
    <rPh sb="265" eb="266">
      <t>トウ</t>
    </rPh>
    <rPh sb="269" eb="271">
      <t>キュウスイ</t>
    </rPh>
    <rPh sb="271" eb="273">
      <t>ゲンカ</t>
    </rPh>
    <rPh sb="274" eb="276">
      <t>ゲンショウ</t>
    </rPh>
    <rPh sb="338" eb="340">
      <t>ルイジ</t>
    </rPh>
    <rPh sb="340" eb="342">
      <t>ダンタイ</t>
    </rPh>
    <rPh sb="342" eb="344">
      <t>ヘイキン</t>
    </rPh>
    <rPh sb="345" eb="346">
      <t>クラ</t>
    </rPh>
    <rPh sb="375" eb="377">
      <t>ヒツヨウ</t>
    </rPh>
    <phoneticPr fontId="4"/>
  </si>
  <si>
    <t>　平成29年度から法適用事業として開始したため、減価償却率は低く、管路経年化率についても現在のところ発生していない。
　今後の大量更新に備えた経営改善を図り、計画的な投資を行っていく必要がある。</t>
    <rPh sb="1" eb="3">
      <t>ヘイセイ</t>
    </rPh>
    <rPh sb="91" eb="93">
      <t>ヒツヨウ</t>
    </rPh>
    <phoneticPr fontId="4"/>
  </si>
  <si>
    <t>　経常収支比率の赤字、累積欠損金の増加が継続しており、流動比率も現在のペースで減少を続けると数年以内に100％を下回り、短期的負債の支払いが困難になる恐れがある。
　現在までの累積欠損金の解消や今後の施設・管路更新に向けて、経営改善は早期検討課題である。
　投資について適切な時期に適切な施設規模となるよう計画を立てて効率的に実施していく必要がある。</t>
    <rPh sb="27" eb="29">
      <t>リュウドウ</t>
    </rPh>
    <rPh sb="29" eb="31">
      <t>ヒリツ</t>
    </rPh>
    <rPh sb="32" eb="34">
      <t>ゲンザイ</t>
    </rPh>
    <rPh sb="63" eb="65">
      <t>フサイ</t>
    </rPh>
    <rPh sb="83" eb="85">
      <t>ゲンザイ</t>
    </rPh>
    <rPh sb="88" eb="90">
      <t>ルイセキ</t>
    </rPh>
    <rPh sb="90" eb="92">
      <t>ケッソン</t>
    </rPh>
    <rPh sb="92" eb="93">
      <t>キン</t>
    </rPh>
    <rPh sb="94" eb="96">
      <t>カイショウ</t>
    </rPh>
    <rPh sb="97" eb="99">
      <t>コンゴ</t>
    </rPh>
    <rPh sb="100" eb="102">
      <t>シセツ</t>
    </rPh>
    <rPh sb="103" eb="105">
      <t>カンロ</t>
    </rPh>
    <rPh sb="105" eb="107">
      <t>コウシン</t>
    </rPh>
    <rPh sb="108" eb="109">
      <t>ム</t>
    </rPh>
    <rPh sb="117" eb="119">
      <t>ソウキ</t>
    </rPh>
    <rPh sb="119" eb="121">
      <t>ケントウ</t>
    </rPh>
    <rPh sb="121" eb="123">
      <t>カダイ</t>
    </rPh>
    <rPh sb="138" eb="140">
      <t>ジキ</t>
    </rPh>
    <rPh sb="141" eb="143">
      <t>テキセツ</t>
    </rPh>
    <rPh sb="153" eb="155">
      <t>ケイカク</t>
    </rPh>
    <rPh sb="156" eb="157">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</si>
</sst>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0.21</c:v>
                </c:pt>
                <c:pt idx="3">
                  <c:v>0.16</c:v>
                </c:pt>
                <c:pt idx="4">
                  <c:v>0.78</c:v>
                </c:pt>
              </c:numCache>
            </c:numRef>
          </c:val>
          <c:extLst>
            <c:ext xmlns:c16="http://schemas.microsoft.com/office/drawing/2014/chart" uri="{C3380CC4-5D6E-409C-BE32-E72D297353CC}">
              <c16:uniqueId val="{00000000-CEAF-4B7F-9541-EBFE8DBE32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CEAF-4B7F-9541-EBFE8DBE32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76.05</c:v>
                </c:pt>
                <c:pt idx="3">
                  <c:v>90.31</c:v>
                </c:pt>
                <c:pt idx="4">
                  <c:v>89.49</c:v>
                </c:pt>
              </c:numCache>
            </c:numRef>
          </c:val>
          <c:extLst>
            <c:ext xmlns:c16="http://schemas.microsoft.com/office/drawing/2014/chart" uri="{C3380CC4-5D6E-409C-BE32-E72D297353CC}">
              <c16:uniqueId val="{00000000-6BCC-400F-89E3-8383BB22CB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6BCC-400F-89E3-8383BB22CB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72.48</c:v>
                </c:pt>
                <c:pt idx="3">
                  <c:v>70.95</c:v>
                </c:pt>
                <c:pt idx="4">
                  <c:v>71.55</c:v>
                </c:pt>
              </c:numCache>
            </c:numRef>
          </c:val>
          <c:extLst>
            <c:ext xmlns:c16="http://schemas.microsoft.com/office/drawing/2014/chart" uri="{C3380CC4-5D6E-409C-BE32-E72D297353CC}">
              <c16:uniqueId val="{00000000-9C53-4998-8192-D43149E107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9C53-4998-8192-D43149E107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88.28</c:v>
                </c:pt>
                <c:pt idx="3">
                  <c:v>86.95</c:v>
                </c:pt>
                <c:pt idx="4">
                  <c:v>96.48</c:v>
                </c:pt>
              </c:numCache>
            </c:numRef>
          </c:val>
          <c:extLst>
            <c:ext xmlns:c16="http://schemas.microsoft.com/office/drawing/2014/chart" uri="{C3380CC4-5D6E-409C-BE32-E72D297353CC}">
              <c16:uniqueId val="{00000000-6E25-45E6-9BD9-7FF75E7DA5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6E25-45E6-9BD9-7FF75E7DA5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4.32</c:v>
                </c:pt>
                <c:pt idx="3">
                  <c:v>8.39</c:v>
                </c:pt>
                <c:pt idx="4">
                  <c:v>12.08</c:v>
                </c:pt>
              </c:numCache>
            </c:numRef>
          </c:val>
          <c:extLst>
            <c:ext xmlns:c16="http://schemas.microsoft.com/office/drawing/2014/chart" uri="{C3380CC4-5D6E-409C-BE32-E72D297353CC}">
              <c16:uniqueId val="{00000000-FC23-4FAF-B257-A49B6D2BEC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FC23-4FAF-B257-A49B6D2BEC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CF-431F-8171-08B27D2F55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A2CF-431F-8171-08B27D2F55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24.93</c:v>
                </c:pt>
                <c:pt idx="3">
                  <c:v>47.56</c:v>
                </c:pt>
                <c:pt idx="4">
                  <c:v>50.93</c:v>
                </c:pt>
              </c:numCache>
            </c:numRef>
          </c:val>
          <c:extLst>
            <c:ext xmlns:c16="http://schemas.microsoft.com/office/drawing/2014/chart" uri="{C3380CC4-5D6E-409C-BE32-E72D297353CC}">
              <c16:uniqueId val="{00000000-323C-4014-A282-F9C4443790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323C-4014-A282-F9C4443790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229.06</c:v>
                </c:pt>
                <c:pt idx="3">
                  <c:v>200.87</c:v>
                </c:pt>
                <c:pt idx="4">
                  <c:v>175.27</c:v>
                </c:pt>
              </c:numCache>
            </c:numRef>
          </c:val>
          <c:extLst>
            <c:ext xmlns:c16="http://schemas.microsoft.com/office/drawing/2014/chart" uri="{C3380CC4-5D6E-409C-BE32-E72D297353CC}">
              <c16:uniqueId val="{00000000-09F9-4FB7-B45C-EC615F613A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09F9-4FB7-B45C-EC615F613A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1088.77</c:v>
                </c:pt>
                <c:pt idx="3">
                  <c:v>1026.53</c:v>
                </c:pt>
                <c:pt idx="4">
                  <c:v>937.75</c:v>
                </c:pt>
              </c:numCache>
            </c:numRef>
          </c:val>
          <c:extLst>
            <c:ext xmlns:c16="http://schemas.microsoft.com/office/drawing/2014/chart" uri="{C3380CC4-5D6E-409C-BE32-E72D297353CC}">
              <c16:uniqueId val="{00000000-9390-41EC-B8E6-5C88398BEF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9390-41EC-B8E6-5C88398BEF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75.319999999999993</c:v>
                </c:pt>
                <c:pt idx="3">
                  <c:v>72.959999999999994</c:v>
                </c:pt>
                <c:pt idx="4">
                  <c:v>85.93</c:v>
                </c:pt>
              </c:numCache>
            </c:numRef>
          </c:val>
          <c:extLst>
            <c:ext xmlns:c16="http://schemas.microsoft.com/office/drawing/2014/chart" uri="{C3380CC4-5D6E-409C-BE32-E72D297353CC}">
              <c16:uniqueId val="{00000000-4E4C-43F1-B32B-08A8F695B8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4E4C-43F1-B32B-08A8F695B8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167.14</c:v>
                </c:pt>
                <c:pt idx="3">
                  <c:v>172.34</c:v>
                </c:pt>
                <c:pt idx="4">
                  <c:v>148.72</c:v>
                </c:pt>
              </c:numCache>
            </c:numRef>
          </c:val>
          <c:extLst>
            <c:ext xmlns:c16="http://schemas.microsoft.com/office/drawing/2014/chart" uri="{C3380CC4-5D6E-409C-BE32-E72D297353CC}">
              <c16:uniqueId val="{00000000-CB0A-4D25-87B3-E8ECC07043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CB0A-4D25-87B3-E8ECC07043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印南町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8212</v>
      </c>
      <c r="AM8" s="61"/>
      <c r="AN8" s="61"/>
      <c r="AO8" s="61"/>
      <c r="AP8" s="61"/>
      <c r="AQ8" s="61"/>
      <c r="AR8" s="61"/>
      <c r="AS8" s="61"/>
      <c r="AT8" s="52">
        <f>データ!$S$6</f>
        <v>113.62</v>
      </c>
      <c r="AU8" s="53"/>
      <c r="AV8" s="53"/>
      <c r="AW8" s="53"/>
      <c r="AX8" s="53"/>
      <c r="AY8" s="53"/>
      <c r="AZ8" s="53"/>
      <c r="BA8" s="53"/>
      <c r="BB8" s="54">
        <f>データ!$T$6</f>
        <v>72.28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52.79</v>
      </c>
      <c r="J10" s="53"/>
      <c r="K10" s="53"/>
      <c r="L10" s="53"/>
      <c r="M10" s="53"/>
      <c r="N10" s="53"/>
      <c r="O10" s="64"/>
      <c r="P10" s="54">
        <f>データ!$P$6</f>
        <v>98.47</v>
      </c>
      <c r="Q10" s="54"/>
      <c r="R10" s="54"/>
      <c r="S10" s="54"/>
      <c r="T10" s="54"/>
      <c r="U10" s="54"/>
      <c r="V10" s="54"/>
      <c r="W10" s="61">
        <f>データ!$Q$6</f>
        <v>2440</v>
      </c>
      <c r="X10" s="61"/>
      <c r="Y10" s="61"/>
      <c r="Z10" s="61"/>
      <c r="AA10" s="61"/>
      <c r="AB10" s="61"/>
      <c r="AC10" s="61"/>
      <c r="AD10" s="2"/>
      <c r="AE10" s="2"/>
      <c r="AF10" s="2"/>
      <c r="AG10" s="2"/>
      <c r="AH10" s="4"/>
      <c r="AI10" s="4"/>
      <c r="AJ10" s="4"/>
      <c r="AK10" s="4"/>
      <c r="AL10" s="61">
        <f>データ!$U$6</f>
        <v>8049</v>
      </c>
      <c r="AM10" s="61"/>
      <c r="AN10" s="61"/>
      <c r="AO10" s="61"/>
      <c r="AP10" s="61"/>
      <c r="AQ10" s="61"/>
      <c r="AR10" s="61"/>
      <c r="AS10" s="61"/>
      <c r="AT10" s="52">
        <f>データ!$V$6</f>
        <v>65</v>
      </c>
      <c r="AU10" s="53"/>
      <c r="AV10" s="53"/>
      <c r="AW10" s="53"/>
      <c r="AX10" s="53"/>
      <c r="AY10" s="53"/>
      <c r="AZ10" s="53"/>
      <c r="BA10" s="53"/>
      <c r="BB10" s="54">
        <f>データ!$W$6</f>
        <v>123.83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lXkUVhEEWXzLTPiJ3lGLWX43qW7fRhLOmKyy/6UFFNirQ+IHBm6NZZKKypiFMSxjEOXvrWXN345IHiQgUsKxg==" saltValue="Wy0O6sHyXoSCAvH7as61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303909</v>
      </c>
      <c r="D6" s="34">
        <f t="shared" si="3"/>
        <v>46</v>
      </c>
      <c r="E6" s="34">
        <f t="shared" si="3"/>
        <v>1</v>
      </c>
      <c r="F6" s="34">
        <f t="shared" si="3"/>
        <v>0</v>
      </c>
      <c r="G6" s="34">
        <f t="shared" si="3"/>
        <v>1</v>
      </c>
      <c r="H6" s="34" t="str">
        <f t="shared" si="3"/>
        <v>和歌山県　印南町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52.79</v>
      </c>
      <c r="P6" s="35">
        <f t="shared" si="3"/>
        <v>98.47</v>
      </c>
      <c r="Q6" s="35">
        <f t="shared" si="3"/>
        <v>2440</v>
      </c>
      <c r="R6" s="35">
        <f t="shared" si="3"/>
        <v>8212</v>
      </c>
      <c r="S6" s="35">
        <f t="shared" si="3"/>
        <v>113.62</v>
      </c>
      <c r="T6" s="35">
        <f t="shared" si="3"/>
        <v>72.28</v>
      </c>
      <c r="U6" s="35">
        <f t="shared" si="3"/>
        <v>8049</v>
      </c>
      <c r="V6" s="35">
        <f t="shared" si="3"/>
        <v>65</v>
      </c>
      <c r="W6" s="35">
        <f t="shared" si="3"/>
        <v>123.83</v>
      </c>
      <c r="X6" s="36" t="str">
        <f>IF(X7="",NA(),X7)</f>
        <v>-</v>
      </c>
      <c r="Y6" s="36" t="str">
        <f t="shared" ref="Y6:AG6" si="4">IF(Y7="",NA(),Y7)</f>
        <v>-</v>
      </c>
      <c r="Z6" s="36">
        <f t="shared" si="4"/>
        <v>88.28</v>
      </c>
      <c r="AA6" s="36">
        <f t="shared" si="4"/>
        <v>86.95</v>
      </c>
      <c r="AB6" s="36">
        <f t="shared" si="4"/>
        <v>96.48</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24.93</v>
      </c>
      <c r="AL6" s="36">
        <f t="shared" si="5"/>
        <v>47.56</v>
      </c>
      <c r="AM6" s="36">
        <f t="shared" si="5"/>
        <v>50.93</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229.06</v>
      </c>
      <c r="AW6" s="36">
        <f t="shared" si="6"/>
        <v>200.87</v>
      </c>
      <c r="AX6" s="36">
        <f t="shared" si="6"/>
        <v>175.27</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1088.77</v>
      </c>
      <c r="BH6" s="36">
        <f t="shared" si="7"/>
        <v>1026.53</v>
      </c>
      <c r="BI6" s="36">
        <f t="shared" si="7"/>
        <v>937.75</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75.319999999999993</v>
      </c>
      <c r="BS6" s="36">
        <f t="shared" si="8"/>
        <v>72.959999999999994</v>
      </c>
      <c r="BT6" s="36">
        <f t="shared" si="8"/>
        <v>85.93</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167.14</v>
      </c>
      <c r="CD6" s="36">
        <f t="shared" si="9"/>
        <v>172.34</v>
      </c>
      <c r="CE6" s="36">
        <f t="shared" si="9"/>
        <v>148.72</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76.05</v>
      </c>
      <c r="CO6" s="36">
        <f t="shared" si="10"/>
        <v>90.31</v>
      </c>
      <c r="CP6" s="36">
        <f t="shared" si="10"/>
        <v>89.49</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72.48</v>
      </c>
      <c r="CZ6" s="36">
        <f t="shared" si="11"/>
        <v>70.95</v>
      </c>
      <c r="DA6" s="36">
        <f t="shared" si="11"/>
        <v>71.55</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4.32</v>
      </c>
      <c r="DK6" s="36">
        <f t="shared" si="12"/>
        <v>8.39</v>
      </c>
      <c r="DL6" s="36">
        <f t="shared" si="12"/>
        <v>12.08</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0.21</v>
      </c>
      <c r="EG6" s="36">
        <f t="shared" si="14"/>
        <v>0.16</v>
      </c>
      <c r="EH6" s="36">
        <f t="shared" si="14"/>
        <v>0.78</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303909</v>
      </c>
      <c r="D7" s="38">
        <v>46</v>
      </c>
      <c r="E7" s="38">
        <v>1</v>
      </c>
      <c r="F7" s="38">
        <v>0</v>
      </c>
      <c r="G7" s="38">
        <v>1</v>
      </c>
      <c r="H7" s="38" t="s">
        <v>93</v>
      </c>
      <c r="I7" s="38" t="s">
        <v>94</v>
      </c>
      <c r="J7" s="38" t="s">
        <v>95</v>
      </c>
      <c r="K7" s="38" t="s">
        <v>96</v>
      </c>
      <c r="L7" s="38" t="s">
        <v>97</v>
      </c>
      <c r="M7" s="38" t="s">
        <v>98</v>
      </c>
      <c r="N7" s="39" t="s">
        <v>99</v>
      </c>
      <c r="O7" s="39">
        <v>52.79</v>
      </c>
      <c r="P7" s="39">
        <v>98.47</v>
      </c>
      <c r="Q7" s="39">
        <v>2440</v>
      </c>
      <c r="R7" s="39">
        <v>8212</v>
      </c>
      <c r="S7" s="39">
        <v>113.62</v>
      </c>
      <c r="T7" s="39">
        <v>72.28</v>
      </c>
      <c r="U7" s="39">
        <v>8049</v>
      </c>
      <c r="V7" s="39">
        <v>65</v>
      </c>
      <c r="W7" s="39">
        <v>123.83</v>
      </c>
      <c r="X7" s="39" t="s">
        <v>99</v>
      </c>
      <c r="Y7" s="39" t="s">
        <v>99</v>
      </c>
      <c r="Z7" s="39">
        <v>88.28</v>
      </c>
      <c r="AA7" s="39">
        <v>86.95</v>
      </c>
      <c r="AB7" s="39">
        <v>96.48</v>
      </c>
      <c r="AC7" s="39" t="s">
        <v>99</v>
      </c>
      <c r="AD7" s="39" t="s">
        <v>99</v>
      </c>
      <c r="AE7" s="39">
        <v>104.47</v>
      </c>
      <c r="AF7" s="39">
        <v>103.81</v>
      </c>
      <c r="AG7" s="39">
        <v>104.35</v>
      </c>
      <c r="AH7" s="39">
        <v>112.01</v>
      </c>
      <c r="AI7" s="39" t="s">
        <v>99</v>
      </c>
      <c r="AJ7" s="39" t="s">
        <v>99</v>
      </c>
      <c r="AK7" s="39">
        <v>24.93</v>
      </c>
      <c r="AL7" s="39">
        <v>47.56</v>
      </c>
      <c r="AM7" s="39">
        <v>50.93</v>
      </c>
      <c r="AN7" s="39" t="s">
        <v>99</v>
      </c>
      <c r="AO7" s="39" t="s">
        <v>99</v>
      </c>
      <c r="AP7" s="39">
        <v>16.399999999999999</v>
      </c>
      <c r="AQ7" s="39">
        <v>25.66</v>
      </c>
      <c r="AR7" s="39">
        <v>21.69</v>
      </c>
      <c r="AS7" s="39">
        <v>1.08</v>
      </c>
      <c r="AT7" s="39" t="s">
        <v>99</v>
      </c>
      <c r="AU7" s="39" t="s">
        <v>99</v>
      </c>
      <c r="AV7" s="39">
        <v>229.06</v>
      </c>
      <c r="AW7" s="39">
        <v>200.87</v>
      </c>
      <c r="AX7" s="39">
        <v>175.27</v>
      </c>
      <c r="AY7" s="39" t="s">
        <v>99</v>
      </c>
      <c r="AZ7" s="39" t="s">
        <v>99</v>
      </c>
      <c r="BA7" s="39">
        <v>293.23</v>
      </c>
      <c r="BB7" s="39">
        <v>300.14</v>
      </c>
      <c r="BC7" s="39">
        <v>301.04000000000002</v>
      </c>
      <c r="BD7" s="39">
        <v>264.97000000000003</v>
      </c>
      <c r="BE7" s="39" t="s">
        <v>99</v>
      </c>
      <c r="BF7" s="39" t="s">
        <v>99</v>
      </c>
      <c r="BG7" s="39">
        <v>1088.77</v>
      </c>
      <c r="BH7" s="39">
        <v>1026.53</v>
      </c>
      <c r="BI7" s="39">
        <v>937.75</v>
      </c>
      <c r="BJ7" s="39" t="s">
        <v>99</v>
      </c>
      <c r="BK7" s="39" t="s">
        <v>99</v>
      </c>
      <c r="BL7" s="39">
        <v>542.29999999999995</v>
      </c>
      <c r="BM7" s="39">
        <v>566.65</v>
      </c>
      <c r="BN7" s="39">
        <v>551.62</v>
      </c>
      <c r="BO7" s="39">
        <v>266.61</v>
      </c>
      <c r="BP7" s="39" t="s">
        <v>99</v>
      </c>
      <c r="BQ7" s="39" t="s">
        <v>99</v>
      </c>
      <c r="BR7" s="39">
        <v>75.319999999999993</v>
      </c>
      <c r="BS7" s="39">
        <v>72.959999999999994</v>
      </c>
      <c r="BT7" s="39">
        <v>85.93</v>
      </c>
      <c r="BU7" s="39" t="s">
        <v>99</v>
      </c>
      <c r="BV7" s="39" t="s">
        <v>99</v>
      </c>
      <c r="BW7" s="39">
        <v>87.51</v>
      </c>
      <c r="BX7" s="39">
        <v>84.77</v>
      </c>
      <c r="BY7" s="39">
        <v>87.11</v>
      </c>
      <c r="BZ7" s="39">
        <v>103.24</v>
      </c>
      <c r="CA7" s="39" t="s">
        <v>99</v>
      </c>
      <c r="CB7" s="39" t="s">
        <v>99</v>
      </c>
      <c r="CC7" s="39">
        <v>167.14</v>
      </c>
      <c r="CD7" s="39">
        <v>172.34</v>
      </c>
      <c r="CE7" s="39">
        <v>148.72</v>
      </c>
      <c r="CF7" s="39" t="s">
        <v>99</v>
      </c>
      <c r="CG7" s="39" t="s">
        <v>99</v>
      </c>
      <c r="CH7" s="39">
        <v>218.42</v>
      </c>
      <c r="CI7" s="39">
        <v>227.27</v>
      </c>
      <c r="CJ7" s="39">
        <v>223.98</v>
      </c>
      <c r="CK7" s="39">
        <v>168.38</v>
      </c>
      <c r="CL7" s="39" t="s">
        <v>99</v>
      </c>
      <c r="CM7" s="39" t="s">
        <v>99</v>
      </c>
      <c r="CN7" s="39">
        <v>76.05</v>
      </c>
      <c r="CO7" s="39">
        <v>90.31</v>
      </c>
      <c r="CP7" s="39">
        <v>89.49</v>
      </c>
      <c r="CQ7" s="39" t="s">
        <v>99</v>
      </c>
      <c r="CR7" s="39" t="s">
        <v>99</v>
      </c>
      <c r="CS7" s="39">
        <v>50.24</v>
      </c>
      <c r="CT7" s="39">
        <v>50.29</v>
      </c>
      <c r="CU7" s="39">
        <v>49.64</v>
      </c>
      <c r="CV7" s="39">
        <v>60</v>
      </c>
      <c r="CW7" s="39" t="s">
        <v>99</v>
      </c>
      <c r="CX7" s="39" t="s">
        <v>99</v>
      </c>
      <c r="CY7" s="39">
        <v>72.48</v>
      </c>
      <c r="CZ7" s="39">
        <v>70.95</v>
      </c>
      <c r="DA7" s="39">
        <v>71.55</v>
      </c>
      <c r="DB7" s="39" t="s">
        <v>99</v>
      </c>
      <c r="DC7" s="39" t="s">
        <v>99</v>
      </c>
      <c r="DD7" s="39">
        <v>78.650000000000006</v>
      </c>
      <c r="DE7" s="39">
        <v>77.73</v>
      </c>
      <c r="DF7" s="39">
        <v>78.09</v>
      </c>
      <c r="DG7" s="39">
        <v>89.8</v>
      </c>
      <c r="DH7" s="39" t="s">
        <v>99</v>
      </c>
      <c r="DI7" s="39" t="s">
        <v>99</v>
      </c>
      <c r="DJ7" s="39">
        <v>4.32</v>
      </c>
      <c r="DK7" s="39">
        <v>8.39</v>
      </c>
      <c r="DL7" s="39">
        <v>12.08</v>
      </c>
      <c r="DM7" s="39" t="s">
        <v>99</v>
      </c>
      <c r="DN7" s="39" t="s">
        <v>99</v>
      </c>
      <c r="DO7" s="39">
        <v>45.14</v>
      </c>
      <c r="DP7" s="39">
        <v>45.85</v>
      </c>
      <c r="DQ7" s="39">
        <v>47.31</v>
      </c>
      <c r="DR7" s="39">
        <v>49.59</v>
      </c>
      <c r="DS7" s="39" t="s">
        <v>99</v>
      </c>
      <c r="DT7" s="39" t="s">
        <v>99</v>
      </c>
      <c r="DU7" s="39">
        <v>0</v>
      </c>
      <c r="DV7" s="39">
        <v>0</v>
      </c>
      <c r="DW7" s="39">
        <v>0</v>
      </c>
      <c r="DX7" s="39" t="s">
        <v>99</v>
      </c>
      <c r="DY7" s="39" t="s">
        <v>99</v>
      </c>
      <c r="DZ7" s="39">
        <v>13.58</v>
      </c>
      <c r="EA7" s="39">
        <v>14.13</v>
      </c>
      <c r="EB7" s="39">
        <v>16.77</v>
      </c>
      <c r="EC7" s="39">
        <v>19.440000000000001</v>
      </c>
      <c r="ED7" s="39" t="s">
        <v>99</v>
      </c>
      <c r="EE7" s="39" t="s">
        <v>99</v>
      </c>
      <c r="EF7" s="39">
        <v>0.21</v>
      </c>
      <c r="EG7" s="39">
        <v>0.16</v>
      </c>
      <c r="EH7" s="39">
        <v>0.78</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2021-01-14T04:02:50Z</cp:lastPrinted>
  <dcterms:created xsi:type="dcterms:W3CDTF">2020-12-04T02:12:44Z</dcterms:created>
  <dcterms:modified xsi:type="dcterms:W3CDTF">2021-01-14T04:57:05Z</dcterms:modified>
  <cp:category/>
</cp:coreProperties>
</file>